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320" windowHeight="9660"/>
  </bookViews>
  <sheets>
    <sheet name="arabe" sheetId="8" r:id="rId1"/>
  </sheets>
  <calcPr calcId="124519"/>
</workbook>
</file>

<file path=xl/calcChain.xml><?xml version="1.0" encoding="utf-8"?>
<calcChain xmlns="http://schemas.openxmlformats.org/spreadsheetml/2006/main">
  <c r="E7" i="8"/>
  <c r="D7"/>
  <c r="F7" s="1"/>
  <c r="E6"/>
  <c r="D6"/>
  <c r="C6"/>
  <c r="F6" s="1"/>
  <c r="E5"/>
  <c r="D5"/>
  <c r="C5"/>
  <c r="F5" s="1"/>
  <c r="E4"/>
  <c r="D4"/>
  <c r="C4"/>
  <c r="F4" s="1"/>
  <c r="E3"/>
  <c r="D3"/>
  <c r="C3"/>
  <c r="F3" l="1"/>
  <c r="F8" s="1"/>
</calcChain>
</file>

<file path=xl/sharedStrings.xml><?xml version="1.0" encoding="utf-8"?>
<sst xmlns="http://schemas.openxmlformats.org/spreadsheetml/2006/main" count="6" uniqueCount="5">
  <si>
    <t>سنتيم</t>
  </si>
  <si>
    <t>دينار جزائري</t>
  </si>
  <si>
    <t>اسم العملة</t>
  </si>
  <si>
    <t>المبلغ</t>
  </si>
  <si>
    <t xml:space="preserve">POUR OTER LA PROTECTION DE LA FEUIL DE CALCUL TAPER 111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</si>
</sst>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Protection="1">
      <protection hidden="1"/>
    </xf>
    <xf numFmtId="4" fontId="0" fillId="0" borderId="0" xfId="0" applyNumberFormat="1" applyFill="1" applyAlignment="1" applyProtection="1">
      <alignment horizontal="center" vertical="center"/>
      <protection hidden="1"/>
    </xf>
    <xf numFmtId="3" fontId="0" fillId="0" borderId="0" xfId="0" applyNumberFormat="1" applyFill="1" applyAlignment="1" applyProtection="1">
      <alignment horizontal="center" vertical="center"/>
      <protection hidden="1"/>
    </xf>
    <xf numFmtId="0" fontId="0" fillId="0" borderId="0" xfId="0" applyFill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Protection="1">
      <protection locked="0"/>
    </xf>
    <xf numFmtId="4" fontId="0" fillId="0" borderId="0" xfId="0" applyNumberForma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"/>
  <sheetViews>
    <sheetView rightToLeft="1" tabSelected="1" workbookViewId="0">
      <selection activeCell="F15" sqref="F15"/>
    </sheetView>
  </sheetViews>
  <sheetFormatPr baseColWidth="10" defaultRowHeight="15"/>
  <cols>
    <col min="1" max="1" width="11.42578125" style="1"/>
    <col min="2" max="2" width="17" style="1" bestFit="1" customWidth="1"/>
    <col min="3" max="5" width="2" style="1" bestFit="1" customWidth="1"/>
    <col min="6" max="6" width="122.140625" style="1" bestFit="1" customWidth="1"/>
    <col min="7" max="16384" width="11.42578125" style="1"/>
  </cols>
  <sheetData>
    <row r="1" spans="1:15">
      <c r="A1" s="1" t="s">
        <v>2</v>
      </c>
      <c r="B1" s="6" t="s">
        <v>1</v>
      </c>
    </row>
    <row r="2" spans="1:15">
      <c r="A2" s="1" t="s">
        <v>2</v>
      </c>
      <c r="B2" s="6" t="s">
        <v>0</v>
      </c>
    </row>
    <row r="3" spans="1:15">
      <c r="A3" s="1" t="s">
        <v>3</v>
      </c>
      <c r="B3" s="7">
        <v>12345.66</v>
      </c>
      <c r="C3" s="3">
        <f>INT((INT(B3/1000000000))/100)</f>
        <v>0</v>
      </c>
      <c r="D3" s="3">
        <f>INT(((INT(B3/1000000000))-((INT((INT(B3/1000000000))/100))*100))/10)</f>
        <v>0</v>
      </c>
      <c r="E3" s="3">
        <f>(INT(B3/1000000000))-(((INT(((INT(B3/1000000000))-((INT((INT(B3/1000000000))/100))*100))/10))*10)+((INT((INT(B3/1000000000))/100))*100))</f>
        <v>0</v>
      </c>
      <c r="F3" s="4" t="str">
        <f>CONCATENATE(CONCATENATE(IF(C3=1,"مائة",IF(C3=2,"مائتان",IF(C3&gt;0,CHOOSE(C3+1,"صفر","واحد","اثنا","ثلاثة","أربعة","خمسة","ستة","سبعة","ثمانية","تسعة","عشرة","عشرون","ثلاثون","أربعون","خمسون","ستون","سبعون","ثمانون","تسعون")&amp;" "&amp;"مائة","")))," ",IF(AND(OR(D3&gt;0,E3&gt;0),C3&gt;0),"و","")," ",CONCATENATE(IF(OR(AND(D3=1,E3=1,C3=1),AND(D3=1,E3=1,C3=0)),"احدا",IF(OR(AND(D3=1,E3=2,C3=1),AND(D3=1,E3=2,C3=0)),"أثنا",IF(E3&gt;0,CHOOSE(E3+1,"صفر","واحد","اثنان","ثلاثة","أربعة","خمسة","ستة","سبعة","ثمانية","تسعة","عشرة","عشرون","ثلاثون","أربعون","خمسون","ستون","سبعون","ثمانون","تسعون"),"")))," ",IF(AND(E3&gt;0,D3&gt;1),"و","")," ",IF(D3&gt;0,CHOOSE(D3+10,"صفر","واحد","اثنان","ثلاثة","أربعة","خمسة","ستة","سبعة","ثمانية","تسعة","عشرة","عشرون","ثلاثون","أربعون","خمسون","ستون","سبعون","ثمانون","تسعون"),"")))," ",IF(OR(C3&gt;0,D3&gt;0,E3&gt;0),"مليار",""))</f>
        <v xml:space="preserve">     </v>
      </c>
    </row>
    <row r="4" spans="1:15">
      <c r="B4" s="2"/>
      <c r="C4" s="3">
        <f>INT((INT((B3-(INT(B3/1000000000)*1000000000))/1000000))/100)</f>
        <v>0</v>
      </c>
      <c r="D4" s="3">
        <f>INT(((INT((B3-(INT(B3/1000000000)*1000000000))/1000000))-((INT((INT((B3-(INT(B3/1000000000)*1000000000))/1000000))/100))*100))/10)</f>
        <v>0</v>
      </c>
      <c r="E4" s="3">
        <f>(INT((B3-(INT(B3/1000000000)*1000000000))/1000000))-(((INT(((INT((B3-(INT(B3/1000000000)*1000000000))/1000000))-((INT((INT((B3-(INT(B3/1000000000)*1000000000))/1000000))/100))*100))/10))*10)+((INT((INT((B3-(INT(B3/1000000000)*1000000000))/1000000))/100))*100))</f>
        <v>0</v>
      </c>
      <c r="F4" s="4" t="str">
        <f>CONCATENATE(CONCATENATE(IF(C4=1,"مائة",IF(C4=2,"مائتان",IF(C4&gt;0,CHOOSE(C4+1,"صفر","واحد","اثنا","ثلاثة","أربعة","خمسة","ستة","سبعة","ثمانية","تسعة","عشرة","عشرون","ثلاثون","أربعون","خمسون","ستون","سبعون","ثمانون","تسعون")&amp;" "&amp;"مائة","")))," ",IF(AND(OR(D4&gt;0,E4&gt;0),C4&gt;0),"و","")," ",CONCATENATE(IF(OR(AND(D4=1,E4=1,C4=1),AND(D4=1,E4=1,C4=0)),"احدا",IF(OR(AND(D4=1,E4=2,C4=1),AND(D4=1,E4=2,C4=0)),"أثنا",IF(E4&gt;0,CHOOSE(E4+1,"صفر","واحد","اثنان","ثلاثة","أربعة","خمسة","ستة","سبعة","ثمانية","تسعة","عشرة","عشرون","ثلاثون","أربعون","خمسون","ستون","سبعون","ثمانون","تسعون"),"")))," ",IF(AND(E4&gt;0,D4&gt;1),"و","")," ",IF(D4&gt;0,CHOOSE(D4+10,"صفر","واحد","اثنان","ثلاثة","أربعة","خمسة","ستة","سبعة","ثمانية","تسعة","عشرة","عشرون","ثلاثون","أربعون","خمسون","ستون","سبعون","ثمانون","تسعون"),"")))," ",IF(OR(C4&gt;0,D4&gt;0,E4&gt;0),"مليون",""))</f>
        <v xml:space="preserve">     </v>
      </c>
    </row>
    <row r="5" spans="1:15">
      <c r="B5" s="2"/>
      <c r="C5" s="3">
        <f>INT((INT(((B3-(INT(B3/1000000000)*1000000000))-((INT((B3-(INT(B3/1000000000)*1000000000))/1000000))*1000000))/1000))/100)</f>
        <v>0</v>
      </c>
      <c r="D5" s="3">
        <f>INT(((INT(((B3-(INT(B3/1000000000)*1000000000))-((INT((B3-(INT(B3/1000000000)*1000000000))/1000000))*1000000))/1000))-((INT((INT(((B3-(INT(B3/1000000000)*1000000000))-((INT((B3-(INT(B3/1000000000)*1000000000))/1000000))*1000000))/1000))/100))*100))/10)</f>
        <v>1</v>
      </c>
      <c r="E5" s="3">
        <f>(INT(((B3-(INT(B3/1000000000)*1000000000))-((INT((B3-(INT(B3/1000000000)*1000000000))/1000000))*1000000))/1000))-(((INT(((INT(((B3-(INT(B3/1000000000)*1000000000))-((INT((B3-(INT(B3/1000000000)*1000000000))/1000000))*1000000))/1000))-((INT((INT(((B3-(INT(B3/1000000000)*1000000000))-((INT((B3-(INT(B3/1000000000)*1000000000))/1000000))*1000000))/1000))/100))*100))/10))*10)+((INT((INT(((B3-(INT(B3/1000000000)*1000000000))-((INT((B3-(INT(B3/1000000000)*1000000000))/1000000))*1000000))/1000))/100))*100))</f>
        <v>2</v>
      </c>
      <c r="F5" s="4" t="str">
        <f>IF(AND(C5=0,D5=0,E5=1),"ألف",IF(AND(C5=0,D5=0,E5=2),"ألفان",CONCATENATE(CONCATENATE(IF(C5=1,"مائة",IF(C5=2,"مائتان",IF(C5&gt;0,CHOOSE(C5+1,"صفر","واحد","اثنا","ثلاثة","أربعة","خمسة","ستة","سبعة","ثمانية","تسعة","عشرة","عشرون","ثلاثون","أربعون","خمسون","ستون","سبعون","ثمانون","تسعون")&amp;" "&amp;"مائة","")))," ",IF(AND(OR(D5&gt;0,E5&gt;0),C5&gt;0),"و","")," ",CONCATENATE(IF(OR(AND(D5=1,E5=1,C5=1),AND(D5=1,E5=1,C5=0)),"احدا",IF(OR(AND(D5=1,E5=2,C5=1),AND(D5=1,E5=2,C5=0)),"أثنا",IF(E5&gt;0,CHOOSE(E5+1,"صفر","واحد","اثنان","ثلاثة","أربعة","خمسة","ستة","سبعة","ثمانية","تسعة","عشرة","عشرون","ثلاثون","أربعون","خمسون","ستون","سبعون","ثمانون","تسعون"),"")))," ",IF(AND(E5&gt;0,D5&gt;1),"و","")," ",IF(D5&gt;0,CHOOSE(D5+10,"صفر","واحد","اثنان","ثلاثة","أربعة","خمسة","ستة","سبعة","ثمانية","تسعة","عشرة","عشرون","ثلاثون","أربعون","خمسون","ستون","سبعون","ثمانون","تسعون"),"")))," ",IF(OR(AND(C5=0,D5=0,E5&gt;2),AND(C5=0,D5=1,E5=0)),"ألاف",IF(OR(C5&gt;0,D5&gt;0,E5=1,E5&gt;2),"ألف","")))))</f>
        <v xml:space="preserve">  أثنا  عشرة ألف</v>
      </c>
    </row>
    <row r="6" spans="1:15">
      <c r="B6" s="2"/>
      <c r="C6" s="3">
        <f>INT((INT((((B3-(INT(B3/1000000000)*1000000000))-((INT((B3-(INT(B3/1000000000)*1000000000))/1000000))*1000000))-((INT(((B3-(INT(B3/1000000000)*1000000000))-((INT((B3-(INT(B3/1000000000)*1000000000))/1000000))*1000000))/1000))*1000))/1))/100)</f>
        <v>3</v>
      </c>
      <c r="D6" s="3">
        <f>INT(((INT((((B3-(INT(B3/1000000000)*1000000000))-((INT((B3-(INT(B3/1000000000)*1000000000))/1000000))*1000000))-((INT(((B3-(INT(B3/1000000000)*1000000000))-((INT((B3-(INT(B3/1000000000)*1000000000))/1000000))*1000000))/1000))*1000))/1))-((INT((INT((((B3-(INT(B3/1000000000)*1000000000))-((INT((B3-(INT(B3/1000000000)*1000000000))/1000000))*1000000))-((INT(((B3-(INT(B3/1000000000)*1000000000))-((INT((B3-(INT(B3/1000000000)*1000000000))/1000000))*1000000))/1000))*1000))/1))/100))*100))/10)</f>
        <v>4</v>
      </c>
      <c r="E6" s="3">
        <f>(INT((((B3-(INT(B3/1000000000)*1000000000))-((INT((B3-(INT(B3/1000000000)*1000000000))/1000000))*1000000))-((INT(((B3-(INT(B3/1000000000)*1000000000))-((INT((B3-(INT(B3/1000000000)*1000000000))/1000000))*1000000))/1000))*1000))/1))-(((INT(((INT((((B3-(INT(B3/1000000000)*1000000000))-((INT((B3-(INT(B3/1000000000)*1000000000))/1000000))*1000000))-((INT(((B3-(INT(B3/1000000000)*1000000000))-((INT((B3-(INT(B3/1000000000)*1000000000))/1000000))*1000000))/1000))*1000))/1))-((INT((INT((((B3-(INT(B3/1000000000)*1000000000))-((INT((B3-(INT(B3/1000000000)*1000000000))/1000000))*1000000))-((INT(((B3-(INT(B3/1000000000)*1000000000))-((INT((B3-(INT(B3/1000000000)*1000000000))/1000000))*1000000))/1000))*1000))/1))/100))*100))/10))*10)+((INT((INT((((B3-(INT(B3/1000000000)*1000000000))-((INT((B3-(INT(B3/1000000000)*1000000000))/1000000))*1000000))-((INT(((B3-(INT(B3/1000000000)*1000000000))-((INT((B3-(INT(B3/1000000000)*1000000000))/1000000))*1000000))/1000))*1000))/1))/100))*100))</f>
        <v>5</v>
      </c>
      <c r="F6" s="4" t="str">
        <f>CONCATENATE(CONCATENATE(IF(C6=1,"مائة",IF(C6=2,"مائتان",IF(C6&gt;0,CHOOSE(C6+1,"صفر","واحد","اثنا","ثلاثة","أربعة","خمسة","ستة","سبعة","ثمانية","تسعة","عشرة","عشرون","ثلاثون","أربعون","خمسون","ستون","سبعون","ثمانون","تسعون")&amp;" "&amp;"مائة","")))," ",IF(AND(OR(D6&gt;0,E6&gt;0),C6&gt;0),"و","")," ",CONCATENATE(IF(OR(AND(D6=1,E6=1,C6=1),AND(D6=1,E6=1,C6=0)),"احدا",IF(OR(AND(D6=1,E6=2,C6=1),AND(D6=1,E6=2,C6=0)),"أثنا",IF(E6&gt;0,CHOOSE(E6+1,"صفر","واحد","اثنان","ثلاثة","أربعة","خمسة","ستة","سبعة","ثمانية","تسعة","عشرة","عشرون","ثلاثون","أربعون","خمسون","ستون","سبعون","ثمانون","تسعون"),"")))," ",IF(AND(E6&gt;0,D6&gt;1),"و","")," ",IF(D6&gt;0,CHOOSE(D6+10,"صفر","واحد","اثنان","ثلاثة","أربعة","خمسة","ستة","سبعة","ثمانية","تسعة","عشرة","عشرون","ثلاثون","أربعون","خمسون","ستون","سبعون","ثمانون","تسعون"),""))))</f>
        <v>ثلاثة مائة و خمسة و أربعون</v>
      </c>
    </row>
    <row r="7" spans="1:15">
      <c r="B7" s="3"/>
      <c r="C7" s="3"/>
      <c r="D7" s="3">
        <f>INT((VALUE(RIGHT(FIXED(B3,2,0),2)))/10)</f>
        <v>6</v>
      </c>
      <c r="E7" s="3">
        <f>(VALUE(RIGHT(FIXED(B3,2,0),2)))-((INT((VALUE(RIGHT(FIXED(B3,2,0),2)))/10))*10)</f>
        <v>6</v>
      </c>
      <c r="F7" s="4" t="str">
        <f>CONCATENATE(IF(AND(D7=0,E7=0),"صفر",CONCATENATE(CONCATENATE(IF(C7=1,"مائة",IF(C7=2,"مائتان",IF(C7&gt;0,CHOOSE(C7+1,"صفر","واحد","اثنا","ثلاثة","أربعة","خمسة","ستة","سبعة","ثمانية","تسعة","عشرة","عشرون","ثلاثون","أربعون","خمسون","ستون","سبعون","ثمانون","تسعون")&amp;" "&amp;"مائة","")))," ",IF(AND(OR(D7&gt;0,E7&gt;0),C7&gt;0),"و","")," ",CONCATENATE(IF(OR(AND(D7=1,E7=1,C7=1),AND(D7=1,E7=1,C7=0)),"احدا",IF(OR(AND(D7=1,E7=2,C7=1),AND(D7=1,E7=2,C7=0)),"أثنا",IF(E7&gt;0,CHOOSE(E7+1,"صفر","واحد","اثنان","ثلاثة","أربعة","خمسة","ستة","سبعة","ثمانية","تسعة","عشرة","عشرون","ثلاثون","أربعون","خمسون","ستون","سبعون","ثمانون","تسعون"),"")))," ",IF(AND(E7&gt;0,D7&gt;1),"و","")," ",IF(D7&gt;0,CHOOSE(D7+10,"صفر","واحد","اثنان","ثلاثة","أربعة","خمسة","ستة","سبعة","ثمانية","تسعة","عشرة","عشرون","ثلاثون","أربعون","خمسون","ستون","سبعون","ثمانون","تسعون"),""))))),"  ",B2)</f>
        <v xml:space="preserve">  ستة و ستون  سنتيم</v>
      </c>
    </row>
    <row r="8" spans="1:15">
      <c r="F8" s="5" t="str">
        <f>TRIM(CONCATENATE(F3," ",IF(AND(OR(C3&gt;0,D3&gt;0,E3&gt;0),OR(C4&gt;0,D4&gt;0,E4&gt;0,C5&gt;0,D5&gt;0,E5&gt;0,C6&gt;0,D6&gt;0,E6&gt;0)),"و","")," ",F4," ",IF(AND(OR(C4&gt;0,D4&gt;0,E4&gt;0),OR(C5&gt;0,D5&gt;0,E5&gt;0,C6&gt;0,D6&gt;0,E6&gt;0)),"و","")," ",F5," ",IF(AND(OR(C5&gt;0,D5&gt;0,E5&gt;0),OR(C6&gt;0,D6&gt;0,E6&gt;0)),"و","")," ",F6," ",IF(OR(C6&gt;0,D6&gt;0,E6&gt;0,C5&gt;0,D5&gt;0,E5&gt;0,C4&gt;0,D4&gt;0,E4&gt;0,C3&gt;0,D3&gt;0,E3&gt;0),B1,"")," ",IF(OR(C3&gt;0,D3&gt;0,E3&gt;0,C4&gt;0,D4&gt;0,E4&gt;0,C5&gt;0,D5&gt;0,E5&gt;0,C6&gt;0,D6&gt;0,E6&gt;0),"و","")," ",F7))</f>
        <v>أثنا عشرة ألف و ثلاثة مائة و خمسة و أربعون دينار جزائري و ستة و ستون سنتيم</v>
      </c>
      <c r="G8" s="5"/>
      <c r="H8" s="5"/>
      <c r="I8" s="5"/>
      <c r="J8" s="5"/>
      <c r="K8" s="5"/>
      <c r="L8" s="5"/>
      <c r="M8" s="5"/>
      <c r="N8" s="5"/>
      <c r="O8" s="5"/>
    </row>
    <row r="15" spans="1:15">
      <c r="F15" s="8" t="s">
        <v>4</v>
      </c>
    </row>
  </sheetData>
  <sheetProtection password="CF66" sheet="1" objects="1" scenarios="1"/>
  <dataValidations count="1">
    <dataValidation type="custom" allowBlank="1" showInputMessage="1" showErrorMessage="1" errorTitle="MONTANT REJETEE" error="LE MONTANT NE DOIT DEPASSEE LE SEUIL DE 999999999999,99" sqref="B3">
      <formula1>B3&lt;=999999999999.99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arabe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selmi tahar</dc:creator>
  <cp:lastModifiedBy>selmi tahar</cp:lastModifiedBy>
  <dcterms:created xsi:type="dcterms:W3CDTF">2011-11-30T10:53:49Z</dcterms:created>
  <dcterms:modified xsi:type="dcterms:W3CDTF">2012-07-01T11:25:02Z</dcterms:modified>
</cp:coreProperties>
</file>